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60" yWindow="0" windowWidth="17670" windowHeight="11760"/>
  </bookViews>
  <sheets>
    <sheet name="2019" sheetId="1" r:id="rId1"/>
    <sheet name="Лист3" sheetId="3" r:id="rId2"/>
  </sheets>
  <definedNames>
    <definedName name="_xlnm.Print_Titles" localSheetId="0">'2019'!$23:$25</definedName>
    <definedName name="_xlnm.Print_Area" localSheetId="0">'2019'!$A$8:$S$31</definedName>
  </definedNames>
  <calcPr calcId="145621"/>
</workbook>
</file>

<file path=xl/calcChain.xml><?xml version="1.0" encoding="utf-8"?>
<calcChain xmlns="http://schemas.openxmlformats.org/spreadsheetml/2006/main">
  <c r="E29" i="1" l="1"/>
  <c r="F29" i="1"/>
  <c r="G29" i="1"/>
  <c r="H29" i="1"/>
  <c r="K29" i="1"/>
  <c r="L29" i="1"/>
  <c r="M29" i="1"/>
  <c r="N29" i="1"/>
  <c r="Q29" i="1"/>
  <c r="R29" i="1"/>
  <c r="S28" i="1"/>
  <c r="I27" i="1"/>
  <c r="I29" i="1" s="1"/>
  <c r="S27" i="1" l="1"/>
  <c r="S29" i="1" s="1"/>
  <c r="J27" i="1" l="1"/>
  <c r="J29" i="1" s="1"/>
</calcChain>
</file>

<file path=xl/sharedStrings.xml><?xml version="1.0" encoding="utf-8"?>
<sst xmlns="http://schemas.openxmlformats.org/spreadsheetml/2006/main" count="50" uniqueCount="43">
  <si>
    <t>№ п/п</t>
  </si>
  <si>
    <t>Наименование объекта</t>
  </si>
  <si>
    <t>Границы работ</t>
  </si>
  <si>
    <t>Площадь объекта, кв. м</t>
  </si>
  <si>
    <t>Площадь ремонта объекта, кв. м</t>
  </si>
  <si>
    <t xml:space="preserve">Планируется изготовление проектно-сметной документации </t>
  </si>
  <si>
    <t>Марка АБС, тип вяжущего</t>
  </si>
  <si>
    <t>Начальная</t>
  </si>
  <si>
    <t>Конечная</t>
  </si>
  <si>
    <t>Проезжая 
часть</t>
  </si>
  <si>
    <t>Тротуары</t>
  </si>
  <si>
    <t>Обочины</t>
  </si>
  <si>
    <t>Всего</t>
  </si>
  <si>
    <t>Общая площадь в границах ОДХ</t>
  </si>
  <si>
    <t>абп</t>
  </si>
  <si>
    <t>до конца проезда</t>
  </si>
  <si>
    <t>от начала проезда</t>
  </si>
  <si>
    <t>УТВЕРЖДАЮ:</t>
  </si>
  <si>
    <t xml:space="preserve">Глава администрации поселения Кленовское </t>
  </si>
  <si>
    <t>СОГЛАСОВАНО:</t>
  </si>
  <si>
    <t>Заместитель префекта Троицкого и Новомосковского</t>
  </si>
  <si>
    <t>административных округов</t>
  </si>
  <si>
    <t>_________________И.А. Малыгин</t>
  </si>
  <si>
    <t>Адресный перечень объектов дорожного хозяйства подлежащих ремонту в 2017 год по Троицкому административному округу поселение Кленовское в  городе Москве</t>
  </si>
  <si>
    <t>"____"_________________2016 г.</t>
  </si>
  <si>
    <t>"____"_________________2016  г.</t>
  </si>
  <si>
    <t>_________________А.М.Чигаев</t>
  </si>
  <si>
    <t>Общая стоимость работ, руб.</t>
  </si>
  <si>
    <t>Субсидия г. Москвы</t>
  </si>
  <si>
    <t>бюджет поселения</t>
  </si>
  <si>
    <t>УТВЕРЖДАЮ</t>
  </si>
  <si>
    <t>СОГЛАСОВАНО</t>
  </si>
  <si>
    <t>Глава администрации поселения</t>
  </si>
  <si>
    <t>Заместитель префекта Троицкого и Новомосковского административных округов</t>
  </si>
  <si>
    <t>_____________________А. М. Чигаев</t>
  </si>
  <si>
    <t>_____________М.В. Афалов</t>
  </si>
  <si>
    <t>Парковочное пространство</t>
  </si>
  <si>
    <t>ПОСЕЛЕНИЕ КЛЕНОВСКОЕ</t>
  </si>
  <si>
    <t xml:space="preserve">Итого  объектов по поселению </t>
  </si>
  <si>
    <t>Адресный перечень объектов дорожного хозяйства подлежащих ремонту в 2019 году</t>
  </si>
  <si>
    <t>с. Кленово проезд 2</t>
  </si>
  <si>
    <t>в рамках реализации Государственной программы "Развитие транспортной системы"  за счет экономии</t>
  </si>
  <si>
    <t>с. Кленово проезд 18 (ремонт АБП с установкой дорожного бортового камня)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</si>
</sst>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#,##0.0"/>
    <numFmt numFmtId="169" formatCode="#0.00\ ;\-#0.0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4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5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7" fontId="8" fillId="0" borderId="0"/>
    <xf numFmtId="0" fontId="1" fillId="0" borderId="0"/>
    <xf numFmtId="0" fontId="3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4" applyNumberFormat="0" applyAlignment="0" applyProtection="0"/>
    <xf numFmtId="0" fontId="18" fillId="22" borderId="5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4" applyNumberFormat="0" applyAlignment="0" applyProtection="0"/>
    <xf numFmtId="0" fontId="25" fillId="0" borderId="9" applyNumberFormat="0" applyFill="0" applyAlignment="0" applyProtection="0"/>
    <xf numFmtId="0" fontId="26" fillId="23" borderId="0" applyNumberFormat="0" applyBorder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7" fillId="21" borderId="11" applyNumberFormat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93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4" fontId="9" fillId="25" borderId="1" xfId="0" applyNumberFormat="1" applyFont="1" applyFill="1" applyBorder="1" applyAlignment="1">
      <alignment horizontal="center" vertical="center" wrapText="1"/>
    </xf>
    <xf numFmtId="168" fontId="36" fillId="0" borderId="0" xfId="161" applyNumberFormat="1" applyFont="1" applyFill="1" applyAlignment="1">
      <alignment horizontal="left" vertical="center"/>
    </xf>
    <xf numFmtId="168" fontId="37" fillId="0" borderId="0" xfId="167" applyNumberFormat="1" applyFont="1" applyFill="1" applyAlignment="1">
      <alignment horizontal="left" vertical="center"/>
    </xf>
    <xf numFmtId="0" fontId="35" fillId="0" borderId="0" xfId="0" applyFont="1" applyAlignment="1"/>
    <xf numFmtId="168" fontId="37" fillId="0" borderId="0" xfId="12" applyNumberFormat="1" applyFont="1" applyFill="1" applyAlignment="1">
      <alignment vertical="center"/>
    </xf>
    <xf numFmtId="168" fontId="37" fillId="0" borderId="0" xfId="150" applyNumberFormat="1" applyFont="1" applyFill="1" applyAlignment="1">
      <alignment horizontal="left" vertical="center"/>
    </xf>
    <xf numFmtId="0" fontId="9" fillId="25" borderId="1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9" fillId="25" borderId="2" xfId="0" applyFont="1" applyFill="1" applyBorder="1" applyAlignment="1">
      <alignment horizontal="center" vertical="center" wrapText="1"/>
    </xf>
    <xf numFmtId="1" fontId="9" fillId="25" borderId="1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 horizontal="center" vertical="center" wrapText="1"/>
    </xf>
    <xf numFmtId="4" fontId="9" fillId="25" borderId="0" xfId="0" applyNumberFormat="1" applyFont="1" applyFill="1" applyAlignment="1">
      <alignment horizontal="center" vertical="center" wrapText="1"/>
    </xf>
    <xf numFmtId="1" fontId="9" fillId="25" borderId="0" xfId="0" applyNumberFormat="1" applyFont="1" applyFill="1" applyAlignment="1">
      <alignment horizontal="center" vertical="center" wrapText="1"/>
    </xf>
    <xf numFmtId="0" fontId="9" fillId="25" borderId="3" xfId="0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4" fontId="9" fillId="25" borderId="17" xfId="0" applyNumberFormat="1" applyFont="1" applyFill="1" applyBorder="1" applyAlignment="1">
      <alignment horizontal="center" vertical="center" wrapText="1"/>
    </xf>
    <xf numFmtId="4" fontId="44" fillId="25" borderId="2" xfId="0" applyNumberFormat="1" applyFont="1" applyFill="1" applyBorder="1" applyAlignment="1">
      <alignment horizontal="center" vertical="center" wrapText="1"/>
    </xf>
    <xf numFmtId="168" fontId="9" fillId="25" borderId="3" xfId="0" applyNumberFormat="1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 wrapText="1"/>
    </xf>
    <xf numFmtId="0" fontId="39" fillId="25" borderId="0" xfId="0" applyNumberFormat="1" applyFont="1" applyFill="1" applyBorder="1" applyAlignment="1">
      <alignment horizontal="center" vertical="center" wrapText="1"/>
    </xf>
    <xf numFmtId="0" fontId="42" fillId="25" borderId="0" xfId="1" applyFont="1" applyFill="1" applyAlignment="1">
      <alignment horizontal="center" vertical="center" wrapText="1"/>
    </xf>
    <xf numFmtId="0" fontId="45" fillId="25" borderId="16" xfId="0" applyFont="1" applyFill="1" applyBorder="1" applyAlignment="1" applyProtection="1">
      <alignment horizontal="center" vertical="center" wrapText="1"/>
    </xf>
    <xf numFmtId="169" fontId="45" fillId="25" borderId="16" xfId="0" applyNumberFormat="1" applyFont="1" applyFill="1" applyBorder="1" applyAlignment="1" applyProtection="1">
      <alignment horizontal="center" vertical="center" wrapText="1"/>
    </xf>
    <xf numFmtId="168" fontId="38" fillId="25" borderId="0" xfId="6" applyNumberFormat="1" applyFont="1" applyFill="1" applyAlignment="1">
      <alignment horizontal="center" vertical="center"/>
    </xf>
    <xf numFmtId="168" fontId="41" fillId="25" borderId="0" xfId="12" applyNumberFormat="1" applyFont="1" applyFill="1" applyAlignment="1">
      <alignment horizontal="center" vertical="center"/>
    </xf>
    <xf numFmtId="0" fontId="40" fillId="25" borderId="0" xfId="0" applyFont="1" applyFill="1" applyAlignment="1">
      <alignment horizontal="center" vertical="center" wrapText="1"/>
    </xf>
    <xf numFmtId="168" fontId="38" fillId="25" borderId="0" xfId="161" applyNumberFormat="1" applyFont="1" applyFill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168" fontId="41" fillId="25" borderId="0" xfId="167" applyNumberFormat="1" applyFont="1" applyFill="1" applyAlignment="1">
      <alignment horizontal="center" vertical="center"/>
    </xf>
    <xf numFmtId="0" fontId="40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2" fillId="0" borderId="0" xfId="1" applyFont="1" applyFill="1" applyAlignment="1">
      <alignment horizontal="center" vertical="center" wrapText="1"/>
    </xf>
    <xf numFmtId="0" fontId="42" fillId="25" borderId="0" xfId="1" applyFont="1" applyFill="1" applyAlignment="1">
      <alignment horizontal="center" vertical="center" wrapText="1"/>
    </xf>
    <xf numFmtId="0" fontId="48" fillId="25" borderId="0" xfId="0" applyFont="1" applyFill="1" applyBorder="1" applyAlignment="1">
      <alignment horizontal="left" vertical="center"/>
    </xf>
    <xf numFmtId="4" fontId="48" fillId="25" borderId="0" xfId="0" applyNumberFormat="1" applyFont="1" applyFill="1" applyBorder="1" applyAlignment="1">
      <alignment horizontal="left" vertical="center"/>
    </xf>
    <xf numFmtId="4" fontId="47" fillId="0" borderId="0" xfId="0" applyNumberFormat="1" applyFont="1" applyAlignment="1">
      <alignment vertical="center" wrapText="1"/>
    </xf>
    <xf numFmtId="0" fontId="48" fillId="25" borderId="0" xfId="0" applyNumberFormat="1" applyFont="1" applyFill="1" applyBorder="1" applyAlignment="1">
      <alignment horizontal="left" vertical="center"/>
    </xf>
    <xf numFmtId="0" fontId="47" fillId="0" borderId="0" xfId="1" applyFont="1" applyFill="1" applyAlignment="1">
      <alignment horizontal="center" vertical="center" wrapText="1"/>
    </xf>
    <xf numFmtId="0" fontId="50" fillId="0" borderId="0" xfId="1" applyFont="1" applyFill="1" applyAlignment="1">
      <alignment horizontal="center" wrapText="1"/>
    </xf>
    <xf numFmtId="0" fontId="48" fillId="25" borderId="0" xfId="0" applyFont="1" applyFill="1" applyBorder="1" applyAlignment="1">
      <alignment vertical="center" wrapText="1"/>
    </xf>
    <xf numFmtId="0" fontId="48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4" fontId="9" fillId="25" borderId="0" xfId="0" applyNumberFormat="1" applyFont="1" applyFill="1" applyBorder="1" applyAlignment="1">
      <alignment horizontal="center" vertical="center" wrapText="1"/>
    </xf>
    <xf numFmtId="169" fontId="45" fillId="25" borderId="25" xfId="0" applyNumberFormat="1" applyFont="1" applyFill="1" applyBorder="1" applyAlignment="1" applyProtection="1">
      <alignment horizontal="center" vertical="center" wrapText="1"/>
    </xf>
    <xf numFmtId="4" fontId="9" fillId="25" borderId="2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1" fontId="9" fillId="25" borderId="0" xfId="0" applyNumberFormat="1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2" fontId="46" fillId="25" borderId="0" xfId="0" applyNumberFormat="1" applyFont="1" applyFill="1" applyBorder="1" applyAlignment="1">
      <alignment horizontal="center" vertical="center" wrapText="1"/>
    </xf>
    <xf numFmtId="4" fontId="46" fillId="25" borderId="0" xfId="0" applyNumberFormat="1" applyFont="1" applyFill="1" applyBorder="1" applyAlignment="1">
      <alignment horizontal="center" vertical="center" wrapText="1"/>
    </xf>
    <xf numFmtId="0" fontId="38" fillId="25" borderId="0" xfId="13" applyFont="1" applyFill="1" applyBorder="1" applyAlignment="1">
      <alignment vertical="center" wrapText="1"/>
    </xf>
    <xf numFmtId="0" fontId="0" fillId="0" borderId="0" xfId="0" applyBorder="1"/>
    <xf numFmtId="0" fontId="47" fillId="0" borderId="0" xfId="0" applyFont="1" applyAlignment="1">
      <alignment vertical="center" wrapText="1"/>
    </xf>
    <xf numFmtId="0" fontId="0" fillId="25" borderId="15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169" fontId="45" fillId="25" borderId="21" xfId="0" applyNumberFormat="1" applyFont="1" applyFill="1" applyBorder="1" applyAlignment="1" applyProtection="1">
      <alignment horizontal="center" vertical="center" wrapText="1"/>
    </xf>
    <xf numFmtId="0" fontId="45" fillId="25" borderId="2" xfId="0" applyFont="1" applyFill="1" applyBorder="1" applyAlignment="1" applyProtection="1">
      <alignment horizontal="center" vertical="center" wrapText="1"/>
    </xf>
    <xf numFmtId="169" fontId="45" fillId="25" borderId="2" xfId="0" applyNumberFormat="1" applyFont="1" applyFill="1" applyBorder="1" applyAlignment="1" applyProtection="1">
      <alignment horizontal="center" vertical="center" wrapText="1"/>
    </xf>
    <xf numFmtId="168" fontId="9" fillId="25" borderId="27" xfId="0" applyNumberFormat="1" applyFont="1" applyFill="1" applyBorder="1" applyAlignment="1">
      <alignment horizontal="center" vertical="center"/>
    </xf>
    <xf numFmtId="4" fontId="9" fillId="25" borderId="2" xfId="0" applyNumberFormat="1" applyFont="1" applyFill="1" applyBorder="1" applyAlignment="1">
      <alignment horizontal="center" vertical="center" wrapText="1"/>
    </xf>
    <xf numFmtId="1" fontId="9" fillId="25" borderId="2" xfId="0" applyNumberFormat="1" applyFont="1" applyFill="1" applyBorder="1" applyAlignment="1">
      <alignment horizontal="center" vertical="center" wrapText="1"/>
    </xf>
    <xf numFmtId="0" fontId="9" fillId="25" borderId="27" xfId="0" applyFont="1" applyFill="1" applyBorder="1" applyAlignment="1">
      <alignment horizontal="center" vertical="center" wrapText="1"/>
    </xf>
    <xf numFmtId="4" fontId="9" fillId="25" borderId="28" xfId="0" applyNumberFormat="1" applyFont="1" applyFill="1" applyBorder="1" applyAlignment="1">
      <alignment horizontal="center" vertical="center" wrapText="1"/>
    </xf>
    <xf numFmtId="4" fontId="40" fillId="25" borderId="30" xfId="0" applyNumberFormat="1" applyFont="1" applyFill="1" applyBorder="1" applyAlignment="1">
      <alignment horizontal="center" vertical="center" wrapText="1"/>
    </xf>
    <xf numFmtId="4" fontId="40" fillId="25" borderId="31" xfId="0" applyNumberFormat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48" fillId="25" borderId="0" xfId="0" applyFont="1" applyFill="1" applyBorder="1" applyAlignment="1">
      <alignment horizontal="center" vertical="center" wrapText="1"/>
    </xf>
    <xf numFmtId="0" fontId="49" fillId="0" borderId="0" xfId="1" applyFont="1" applyFill="1" applyAlignment="1">
      <alignment horizontal="center" wrapText="1"/>
    </xf>
    <xf numFmtId="0" fontId="33" fillId="25" borderId="13" xfId="13" applyFont="1" applyFill="1" applyBorder="1" applyAlignment="1">
      <alignment horizontal="center" vertical="center" wrapText="1"/>
    </xf>
    <xf numFmtId="4" fontId="33" fillId="25" borderId="13" xfId="13" applyNumberFormat="1" applyFont="1" applyFill="1" applyBorder="1" applyAlignment="1">
      <alignment horizontal="center" vertical="center" wrapText="1"/>
    </xf>
    <xf numFmtId="4" fontId="32" fillId="25" borderId="13" xfId="13" applyNumberFormat="1" applyFont="1" applyFill="1" applyBorder="1" applyAlignment="1">
      <alignment horizontal="center" vertical="center" wrapText="1"/>
    </xf>
    <xf numFmtId="1" fontId="33" fillId="25" borderId="13" xfId="13" applyNumberFormat="1" applyFont="1" applyFill="1" applyBorder="1" applyAlignment="1">
      <alignment horizontal="center" vertical="center" wrapText="1"/>
    </xf>
    <xf numFmtId="0" fontId="33" fillId="25" borderId="18" xfId="13" applyFont="1" applyFill="1" applyBorder="1" applyAlignment="1">
      <alignment horizontal="center" vertical="center" wrapText="1"/>
    </xf>
    <xf numFmtId="0" fontId="33" fillId="25" borderId="19" xfId="13" applyFont="1" applyFill="1" applyBorder="1" applyAlignment="1">
      <alignment horizontal="center" vertical="center" wrapText="1"/>
    </xf>
    <xf numFmtId="0" fontId="33" fillId="25" borderId="20" xfId="13" applyFont="1" applyFill="1" applyBorder="1" applyAlignment="1">
      <alignment horizontal="center" vertical="center" wrapText="1"/>
    </xf>
    <xf numFmtId="0" fontId="49" fillId="0" borderId="0" xfId="1" applyNumberFormat="1" applyFont="1" applyFill="1" applyBorder="1" applyAlignment="1">
      <alignment horizontal="center" vertical="center" wrapText="1"/>
    </xf>
    <xf numFmtId="0" fontId="48" fillId="25" borderId="0" xfId="0" applyFont="1" applyFill="1" applyBorder="1" applyAlignment="1">
      <alignment horizontal="left" vertical="center" wrapText="1"/>
    </xf>
    <xf numFmtId="0" fontId="48" fillId="25" borderId="0" xfId="0" applyNumberFormat="1" applyFont="1" applyFill="1" applyBorder="1" applyAlignment="1">
      <alignment horizontal="left" vertical="center"/>
    </xf>
    <xf numFmtId="1" fontId="34" fillId="25" borderId="0" xfId="0" applyNumberFormat="1" applyFont="1" applyFill="1" applyBorder="1" applyAlignment="1">
      <alignment horizontal="center" vertical="center" wrapText="1"/>
    </xf>
    <xf numFmtId="0" fontId="44" fillId="26" borderId="29" xfId="0" applyFont="1" applyFill="1" applyBorder="1" applyAlignment="1">
      <alignment horizontal="center" vertical="center" wrapText="1"/>
    </xf>
    <xf numFmtId="0" fontId="44" fillId="26" borderId="30" xfId="0" applyFont="1" applyFill="1" applyBorder="1" applyAlignment="1">
      <alignment horizontal="center" vertical="center" wrapText="1"/>
    </xf>
    <xf numFmtId="0" fontId="38" fillId="26" borderId="22" xfId="13" applyFont="1" applyFill="1" applyBorder="1" applyAlignment="1">
      <alignment horizontal="center" vertical="center" wrapText="1"/>
    </xf>
    <xf numFmtId="0" fontId="38" fillId="26" borderId="23" xfId="13" applyFont="1" applyFill="1" applyBorder="1" applyAlignment="1">
      <alignment horizontal="center" vertical="center" wrapText="1"/>
    </xf>
    <xf numFmtId="0" fontId="38" fillId="26" borderId="24" xfId="13" applyFont="1" applyFill="1" applyBorder="1" applyAlignment="1">
      <alignment horizontal="center" vertical="center" wrapText="1"/>
    </xf>
    <xf numFmtId="4" fontId="32" fillId="25" borderId="18" xfId="13" applyNumberFormat="1" applyFont="1" applyFill="1" applyBorder="1" applyAlignment="1">
      <alignment horizontal="center" vertical="center" wrapText="1"/>
    </xf>
    <xf numFmtId="4" fontId="32" fillId="25" borderId="20" xfId="13" applyNumberFormat="1" applyFont="1" applyFill="1" applyBorder="1" applyAlignment="1">
      <alignment horizontal="center" vertical="center" wrapText="1"/>
    </xf>
    <xf numFmtId="0" fontId="33" fillId="0" borderId="13" xfId="13" applyFont="1" applyFill="1" applyBorder="1" applyAlignment="1">
      <alignment horizontal="center" vertical="center" wrapText="1"/>
    </xf>
  </cellXfs>
  <cellStyles count="22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7"/>
    <cellStyle name="Excel Built-in Normal 2" xfId="47"/>
    <cellStyle name="Explanatory Text" xfId="48"/>
    <cellStyle name="Good" xfId="49"/>
    <cellStyle name="Heading" xfId="8"/>
    <cellStyle name="Heading 1" xfId="50"/>
    <cellStyle name="Heading 2" xfId="51"/>
    <cellStyle name="Heading 3" xfId="52"/>
    <cellStyle name="Heading 4" xfId="53"/>
    <cellStyle name="Heading1" xfId="9"/>
    <cellStyle name="Input" xfId="54"/>
    <cellStyle name="Linked Cell" xfId="55"/>
    <cellStyle name="Neutral" xfId="56"/>
    <cellStyle name="Note" xfId="57"/>
    <cellStyle name="Note 2" xfId="58"/>
    <cellStyle name="Output" xfId="59"/>
    <cellStyle name="Result" xfId="10"/>
    <cellStyle name="Result2" xfId="11"/>
    <cellStyle name="Title" xfId="61"/>
    <cellStyle name="Total" xfId="62"/>
    <cellStyle name="Warning Text" xfId="63"/>
    <cellStyle name="Денежный 2" xfId="3"/>
    <cellStyle name="Денежный 2 2" xfId="65"/>
    <cellStyle name="Денежный 2 3" xfId="66"/>
    <cellStyle name="Денежный 2 4" xfId="64"/>
    <cellStyle name="Денежный 2 5" xfId="60"/>
    <cellStyle name="Денежный 2 6" xfId="218"/>
    <cellStyle name="Денежный 3" xfId="67"/>
    <cellStyle name="Обычный" xfId="0" builtinId="0"/>
    <cellStyle name="Обычный 10" xfId="68"/>
    <cellStyle name="Обычный 10 2" xfId="69"/>
    <cellStyle name="Обычный 10 2 2" xfId="70"/>
    <cellStyle name="Обычный 10 2 3" xfId="71"/>
    <cellStyle name="Обычный 10 3" xfId="72"/>
    <cellStyle name="Обычный 10 4" xfId="73"/>
    <cellStyle name="Обычный 11" xfId="74"/>
    <cellStyle name="Обычный 11 2" xfId="75"/>
    <cellStyle name="Обычный 11 2 2" xfId="76"/>
    <cellStyle name="Обычный 11 2 3" xfId="77"/>
    <cellStyle name="Обычный 11 3" xfId="78"/>
    <cellStyle name="Обычный 11 4" xfId="79"/>
    <cellStyle name="Обычный 12" xfId="80"/>
    <cellStyle name="Обычный 12 2" xfId="81"/>
    <cellStyle name="Обычный 12 2 2" xfId="82"/>
    <cellStyle name="Обычный 12 2 3" xfId="83"/>
    <cellStyle name="Обычный 12 3" xfId="84"/>
    <cellStyle name="Обычный 12 4" xfId="85"/>
    <cellStyle name="Обычный 13" xfId="86"/>
    <cellStyle name="Обычный 13 2" xfId="87"/>
    <cellStyle name="Обычный 13 3" xfId="88"/>
    <cellStyle name="Обычный 14" xfId="89"/>
    <cellStyle name="Обычный 14 2" xfId="90"/>
    <cellStyle name="Обычный 14 3" xfId="91"/>
    <cellStyle name="Обычный 15" xfId="92"/>
    <cellStyle name="Обычный 15 2" xfId="93"/>
    <cellStyle name="Обычный 15 3" xfId="94"/>
    <cellStyle name="Обычный 16" xfId="95"/>
    <cellStyle name="Обычный 16 2" xfId="96"/>
    <cellStyle name="Обычный 16 3" xfId="97"/>
    <cellStyle name="Обычный 17" xfId="98"/>
    <cellStyle name="Обычный 17 2" xfId="99"/>
    <cellStyle name="Обычный 17 3" xfId="100"/>
    <cellStyle name="Обычный 18" xfId="19"/>
    <cellStyle name="Обычный 19" xfId="14"/>
    <cellStyle name="Обычный 19 2" xfId="216"/>
    <cellStyle name="Обычный 2" xfId="2"/>
    <cellStyle name="Обычный 2 10" xfId="102"/>
    <cellStyle name="Обычный 2 10 2" xfId="103"/>
    <cellStyle name="Обычный 2 10 3" xfId="104"/>
    <cellStyle name="Обычный 2 11" xfId="105"/>
    <cellStyle name="Обычный 2 11 2" xfId="106"/>
    <cellStyle name="Обычный 2 11 3" xfId="107"/>
    <cellStyle name="Обычный 2 12" xfId="108"/>
    <cellStyle name="Обычный 2 12 2" xfId="109"/>
    <cellStyle name="Обычный 2 12 3" xfId="110"/>
    <cellStyle name="Обычный 2 13" xfId="111"/>
    <cellStyle name="Обычный 2 14" xfId="112"/>
    <cellStyle name="Обычный 2 15" xfId="101"/>
    <cellStyle name="Обычный 2 16" xfId="217"/>
    <cellStyle name="Обычный 2 17" xfId="16"/>
    <cellStyle name="Обычный 2 2" xfId="6"/>
    <cellStyle name="Обычный 2 2 2" xfId="114"/>
    <cellStyle name="Обычный 2 2 3" xfId="115"/>
    <cellStyle name="Обычный 2 2 4" xfId="113"/>
    <cellStyle name="Обычный 2 3" xfId="15"/>
    <cellStyle name="Обычный 2 3 2" xfId="117"/>
    <cellStyle name="Обычный 2 3 3" xfId="118"/>
    <cellStyle name="Обычный 2 3 4" xfId="116"/>
    <cellStyle name="Обычный 2 4" xfId="119"/>
    <cellStyle name="Обычный 2 4 2" xfId="120"/>
    <cellStyle name="Обычный 2 4 3" xfId="121"/>
    <cellStyle name="Обычный 2 5" xfId="122"/>
    <cellStyle name="Обычный 2 5 2" xfId="123"/>
    <cellStyle name="Обычный 2 5 3" xfId="124"/>
    <cellStyle name="Обычный 2 6" xfId="125"/>
    <cellStyle name="Обычный 2 6 2" xfId="126"/>
    <cellStyle name="Обычный 2 6 3" xfId="127"/>
    <cellStyle name="Обычный 2 7" xfId="128"/>
    <cellStyle name="Обычный 2 7 2" xfId="129"/>
    <cellStyle name="Обычный 2 7 3" xfId="130"/>
    <cellStyle name="Обычный 2 8" xfId="131"/>
    <cellStyle name="Обычный 2 8 2" xfId="132"/>
    <cellStyle name="Обычный 2 8 3" xfId="133"/>
    <cellStyle name="Обычный 2 9" xfId="134"/>
    <cellStyle name="Обычный 2 9 2" xfId="135"/>
    <cellStyle name="Обычный 2 9 3" xfId="136"/>
    <cellStyle name="Обычный 2_Свод выполнение 22-28 февр 2010" xfId="137"/>
    <cellStyle name="Обычный 20" xfId="221"/>
    <cellStyle name="Обычный 21" xfId="223"/>
    <cellStyle name="Обычный 22" xfId="222"/>
    <cellStyle name="Обычный 3" xfId="5"/>
    <cellStyle name="Обычный 3 2" xfId="13"/>
    <cellStyle name="Обычный 3 2 2" xfId="139"/>
    <cellStyle name="Обычный 3 2 3" xfId="138"/>
    <cellStyle name="Обычный 3 3" xfId="140"/>
    <cellStyle name="Обычный 3 4" xfId="141"/>
    <cellStyle name="Обычный 3 5" xfId="18"/>
    <cellStyle name="Обычный 3 6" xfId="219"/>
    <cellStyle name="Обычный 3 7" xfId="17"/>
    <cellStyle name="Обычный 3_6-СВОД-ОТЧЕТ" xfId="142"/>
    <cellStyle name="Обычный 4" xfId="12"/>
    <cellStyle name="Обычный 4 2" xfId="144"/>
    <cellStyle name="Обычный 4 2 2" xfId="145"/>
    <cellStyle name="Обычный 4 2 3" xfId="146"/>
    <cellStyle name="Обычный 4 3" xfId="147"/>
    <cellStyle name="Обычный 4 4" xfId="148"/>
    <cellStyle name="Обычный 4 5" xfId="143"/>
    <cellStyle name="Обычный 4 6" xfId="214"/>
    <cellStyle name="Обычный 4 7" xfId="220"/>
    <cellStyle name="Обычный 4_Отчет в ДКР по инвалидам 2009- 2010 отпр 15-02-09" xfId="149"/>
    <cellStyle name="Обычный 5" xfId="1"/>
    <cellStyle name="Обычный 5 2" xfId="150"/>
    <cellStyle name="Обычный 5 2 2" xfId="151"/>
    <cellStyle name="Обычный 5 2 3" xfId="152"/>
    <cellStyle name="Обычный 5 3" xfId="153"/>
    <cellStyle name="Обычный 5 4" xfId="154"/>
    <cellStyle name="Обычный 6" xfId="155"/>
    <cellStyle name="Обычный 6 2" xfId="156"/>
    <cellStyle name="Обычный 6 2 2" xfId="157"/>
    <cellStyle name="Обычный 6 2 3" xfId="158"/>
    <cellStyle name="Обычный 6 3" xfId="159"/>
    <cellStyle name="Обычный 6 4" xfId="160"/>
    <cellStyle name="Обычный 7" xfId="161"/>
    <cellStyle name="Обычный 7 2" xfId="162"/>
    <cellStyle name="Обычный 7 2 2" xfId="163"/>
    <cellStyle name="Обычный 7 2 3" xfId="164"/>
    <cellStyle name="Обычный 7 3" xfId="165"/>
    <cellStyle name="Обычный 7 4" xfId="166"/>
    <cellStyle name="Обычный 8" xfId="167"/>
    <cellStyle name="Обычный 8 2" xfId="168"/>
    <cellStyle name="Обычный 8 2 2" xfId="169"/>
    <cellStyle name="Обычный 8 2 3" xfId="170"/>
    <cellStyle name="Обычный 8 3" xfId="171"/>
    <cellStyle name="Обычный 8 4" xfId="172"/>
    <cellStyle name="Обычный 9" xfId="173"/>
    <cellStyle name="Обычный 9 2" xfId="174"/>
    <cellStyle name="Обычный 9 2 2" xfId="175"/>
    <cellStyle name="Обычный 9 2 3" xfId="176"/>
    <cellStyle name="Обычный 9 3" xfId="177"/>
    <cellStyle name="Обычный 9 4" xfId="178"/>
    <cellStyle name="Обычный 9_Финансирование работ капитального ремонта 2009г. ЦАО" xfId="179"/>
    <cellStyle name="Финансовый 10" xfId="180"/>
    <cellStyle name="Финансовый 10 2" xfId="181"/>
    <cellStyle name="Финансовый 10 3" xfId="182"/>
    <cellStyle name="Финансовый 11" xfId="183"/>
    <cellStyle name="Финансовый 11 2" xfId="184"/>
    <cellStyle name="Финансовый 11 3" xfId="185"/>
    <cellStyle name="Финансовый 12" xfId="186"/>
    <cellStyle name="Финансовый 12 2" xfId="187"/>
    <cellStyle name="Финансовый 12 3" xfId="188"/>
    <cellStyle name="Финансовый 13" xfId="189"/>
    <cellStyle name="Финансовый 2" xfId="4"/>
    <cellStyle name="Финансовый 2 2" xfId="190"/>
    <cellStyle name="Финансовый 2 3" xfId="191"/>
    <cellStyle name="Финансовый 2 4" xfId="215"/>
    <cellStyle name="Финансовый 3" xfId="192"/>
    <cellStyle name="Финансовый 3 2" xfId="193"/>
    <cellStyle name="Финансовый 3 3" xfId="194"/>
    <cellStyle name="Финансовый 4" xfId="195"/>
    <cellStyle name="Финансовый 4 2" xfId="196"/>
    <cellStyle name="Финансовый 4 3" xfId="197"/>
    <cellStyle name="Финансовый 5" xfId="198"/>
    <cellStyle name="Финансовый 5 2" xfId="199"/>
    <cellStyle name="Финансовый 5 3" xfId="200"/>
    <cellStyle name="Финансовый 6" xfId="201"/>
    <cellStyle name="Финансовый 6 2" xfId="202"/>
    <cellStyle name="Финансовый 6 3" xfId="203"/>
    <cellStyle name="Финансовый 7" xfId="204"/>
    <cellStyle name="Финансовый 7 2" xfId="205"/>
    <cellStyle name="Финансовый 7 3" xfId="206"/>
    <cellStyle name="Финансовый 8" xfId="207"/>
    <cellStyle name="Финансовый 8 2" xfId="208"/>
    <cellStyle name="Финансовый 8 3" xfId="209"/>
    <cellStyle name="Финансовый 9" xfId="210"/>
    <cellStyle name="Финансовый 9 2" xfId="211"/>
    <cellStyle name="Финансовый 9 3" xfId="212"/>
    <cellStyle name="Хороший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topLeftCell="A14" zoomScale="60" zoomScaleNormal="70" workbookViewId="0">
      <pane ySplit="12" topLeftCell="A26" activePane="bottomLeft" state="frozen"/>
      <selection activeCell="A14" sqref="A14"/>
      <selection pane="bottomLeft" activeCell="D40" sqref="D40"/>
    </sheetView>
  </sheetViews>
  <sheetFormatPr defaultRowHeight="15.75" x14ac:dyDescent="0.25"/>
  <cols>
    <col min="1" max="1" width="6.5703125" style="2" customWidth="1"/>
    <col min="2" max="2" width="27.5703125" style="13" customWidth="1"/>
    <col min="3" max="3" width="17.28515625" style="13" customWidth="1"/>
    <col min="4" max="4" width="20.5703125" style="13" customWidth="1"/>
    <col min="5" max="5" width="13.28515625" style="14" customWidth="1"/>
    <col min="6" max="6" width="13.85546875" style="14" customWidth="1"/>
    <col min="7" max="7" width="13.5703125" style="14" customWidth="1"/>
    <col min="8" max="8" width="15.5703125" style="14" customWidth="1"/>
    <col min="9" max="9" width="16.140625" style="14" customWidth="1"/>
    <col min="10" max="10" width="14.5703125" style="14" customWidth="1"/>
    <col min="11" max="11" width="15" style="14" customWidth="1"/>
    <col min="12" max="12" width="12.5703125" style="14" customWidth="1"/>
    <col min="13" max="13" width="15.5703125" style="14" customWidth="1"/>
    <col min="14" max="14" width="14.85546875" style="14" customWidth="1"/>
    <col min="15" max="15" width="18" style="15" customWidth="1"/>
    <col min="16" max="16" width="13.28515625" style="13" customWidth="1"/>
    <col min="17" max="17" width="23.140625" style="13" customWidth="1"/>
    <col min="18" max="18" width="21.28515625" style="13" customWidth="1"/>
    <col min="19" max="19" width="18.140625" style="14" customWidth="1"/>
  </cols>
  <sheetData>
    <row r="1" spans="1:22" hidden="1" x14ac:dyDescent="0.25"/>
    <row r="2" spans="1:22" hidden="1" x14ac:dyDescent="0.25"/>
    <row r="3" spans="1:22" ht="20.25" hidden="1" x14ac:dyDescent="0.3">
      <c r="A3" s="6" t="s">
        <v>19</v>
      </c>
      <c r="B3" s="33"/>
      <c r="C3" s="22"/>
      <c r="D3" s="22"/>
      <c r="N3" s="27" t="s">
        <v>17</v>
      </c>
      <c r="O3" s="23"/>
      <c r="P3" s="22"/>
      <c r="Q3" s="22"/>
      <c r="R3" s="22"/>
      <c r="S3" s="22"/>
    </row>
    <row r="4" spans="1:22" ht="20.25" hidden="1" x14ac:dyDescent="0.25">
      <c r="A4" s="7" t="s">
        <v>20</v>
      </c>
      <c r="B4" s="28"/>
      <c r="C4" s="22"/>
      <c r="D4" s="22"/>
      <c r="N4" s="34" t="s">
        <v>18</v>
      </c>
      <c r="O4" s="29"/>
      <c r="P4" s="29"/>
      <c r="Q4" s="29"/>
      <c r="R4" s="29"/>
      <c r="S4" s="22"/>
    </row>
    <row r="5" spans="1:22" ht="20.25" hidden="1" x14ac:dyDescent="0.25">
      <c r="A5" s="8" t="s">
        <v>21</v>
      </c>
      <c r="B5" s="23"/>
      <c r="C5" s="22"/>
      <c r="D5" s="22"/>
      <c r="N5" s="30" t="s">
        <v>26</v>
      </c>
      <c r="O5" s="31"/>
      <c r="P5" s="31"/>
      <c r="Q5" s="31"/>
      <c r="R5" s="31"/>
      <c r="S5" s="22"/>
    </row>
    <row r="6" spans="1:22" ht="20.25" hidden="1" x14ac:dyDescent="0.25">
      <c r="A6" s="4" t="s">
        <v>22</v>
      </c>
      <c r="B6" s="23"/>
      <c r="C6" s="22"/>
      <c r="D6" s="22"/>
      <c r="N6" s="32" t="s">
        <v>25</v>
      </c>
      <c r="O6" s="35"/>
      <c r="P6" s="35"/>
      <c r="Q6" s="35"/>
      <c r="R6" s="35"/>
      <c r="S6" s="22"/>
    </row>
    <row r="7" spans="1:22" ht="20.25" hidden="1" x14ac:dyDescent="0.25">
      <c r="A7" s="5" t="s">
        <v>24</v>
      </c>
      <c r="B7" s="22"/>
      <c r="C7" s="22"/>
      <c r="D7" s="22"/>
    </row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t="34.5" hidden="1" customHeight="1" x14ac:dyDescent="0.25">
      <c r="A13" s="71" t="s">
        <v>23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1"/>
      <c r="U13" s="1"/>
    </row>
    <row r="14" spans="1:22" ht="34.5" customHeight="1" x14ac:dyDescent="0.25">
      <c r="A14" s="17"/>
      <c r="B14" s="24"/>
      <c r="C14" s="24"/>
      <c r="D14" s="24"/>
      <c r="E14" s="24"/>
      <c r="F14" s="24"/>
      <c r="G14" s="24"/>
      <c r="H14" s="37"/>
      <c r="I14" s="24"/>
      <c r="J14" s="24"/>
      <c r="K14" s="24"/>
      <c r="L14" s="24"/>
      <c r="M14" s="37"/>
      <c r="N14" s="24"/>
      <c r="O14" s="24"/>
      <c r="P14" s="24"/>
      <c r="Q14" s="24"/>
      <c r="R14" s="24"/>
      <c r="S14" s="24"/>
      <c r="T14" s="1"/>
      <c r="U14" s="1"/>
    </row>
    <row r="15" spans="1:22" ht="34.5" customHeight="1" x14ac:dyDescent="0.25">
      <c r="A15" s="17"/>
      <c r="B15" s="38" t="s">
        <v>30</v>
      </c>
      <c r="C15" s="38"/>
      <c r="D15" s="39"/>
      <c r="E15" s="58"/>
      <c r="F15" s="40"/>
      <c r="G15" s="40"/>
      <c r="H15" s="40"/>
      <c r="I15" s="40"/>
      <c r="J15" s="40"/>
      <c r="K15" s="40"/>
      <c r="L15" s="40"/>
      <c r="M15" s="40"/>
      <c r="N15" s="40"/>
      <c r="O15" s="46" t="s">
        <v>31</v>
      </c>
      <c r="P15" s="46"/>
      <c r="Q15" s="46"/>
      <c r="R15" s="46"/>
      <c r="S15" s="39"/>
      <c r="T15" s="40"/>
      <c r="U15" s="40"/>
      <c r="V15" s="40"/>
    </row>
    <row r="16" spans="1:22" ht="71.25" customHeight="1" x14ac:dyDescent="0.25">
      <c r="A16" s="18"/>
      <c r="B16" s="82" t="s">
        <v>32</v>
      </c>
      <c r="C16" s="82"/>
      <c r="D16" s="82"/>
      <c r="E16" s="58"/>
      <c r="F16" s="40"/>
      <c r="G16" s="40"/>
      <c r="H16" s="40"/>
      <c r="I16" s="40"/>
      <c r="J16" s="40"/>
      <c r="K16" s="40"/>
      <c r="L16" s="40"/>
      <c r="M16" s="40"/>
      <c r="N16" s="40"/>
      <c r="O16" s="72" t="s">
        <v>33</v>
      </c>
      <c r="P16" s="72"/>
      <c r="Q16" s="72"/>
      <c r="R16" s="72"/>
      <c r="S16" s="72"/>
      <c r="T16" s="44"/>
      <c r="U16" s="44"/>
      <c r="V16" s="44"/>
    </row>
    <row r="17" spans="1:22" ht="34.5" customHeight="1" x14ac:dyDescent="0.25">
      <c r="A17" s="36"/>
      <c r="B17" s="41"/>
      <c r="C17" s="41"/>
      <c r="D17" s="41"/>
      <c r="E17" s="5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4"/>
      <c r="Q17" s="44"/>
      <c r="R17" s="44"/>
      <c r="S17" s="44"/>
      <c r="T17" s="44"/>
      <c r="U17" s="44"/>
      <c r="V17" s="44"/>
    </row>
    <row r="18" spans="1:22" ht="55.5" customHeight="1" x14ac:dyDescent="0.25">
      <c r="A18" s="17"/>
      <c r="B18" s="83" t="s">
        <v>34</v>
      </c>
      <c r="C18" s="83"/>
      <c r="D18" s="83"/>
      <c r="E18" s="5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5" t="s">
        <v>35</v>
      </c>
      <c r="Q18" s="45"/>
      <c r="R18" s="45"/>
      <c r="S18" s="45"/>
      <c r="T18" s="45"/>
      <c r="U18" s="40"/>
      <c r="V18" s="40"/>
    </row>
    <row r="19" spans="1:22" ht="36" customHeight="1" x14ac:dyDescent="0.25">
      <c r="A19" s="36"/>
      <c r="B19" s="73" t="s">
        <v>39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2"/>
    </row>
    <row r="20" spans="1:22" ht="21" customHeight="1" x14ac:dyDescent="0.3">
      <c r="A20" s="36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3"/>
    </row>
    <row r="21" spans="1:22" ht="38.25" customHeight="1" x14ac:dyDescent="0.25">
      <c r="A21" s="36"/>
      <c r="B21" s="81" t="s">
        <v>41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20.25" thickBot="1" x14ac:dyDescent="0.3">
      <c r="O22" s="84"/>
      <c r="P22" s="84"/>
      <c r="Q22" s="84"/>
      <c r="R22" s="84"/>
      <c r="S22" s="84"/>
    </row>
    <row r="23" spans="1:22" ht="21" customHeight="1" thickBot="1" x14ac:dyDescent="0.3">
      <c r="A23" s="92" t="s">
        <v>0</v>
      </c>
      <c r="B23" s="74" t="s">
        <v>1</v>
      </c>
      <c r="C23" s="74" t="s">
        <v>2</v>
      </c>
      <c r="D23" s="74"/>
      <c r="E23" s="75" t="s">
        <v>3</v>
      </c>
      <c r="F23" s="75"/>
      <c r="G23" s="75"/>
      <c r="H23" s="75"/>
      <c r="I23" s="75"/>
      <c r="J23" s="75" t="s">
        <v>4</v>
      </c>
      <c r="K23" s="75"/>
      <c r="L23" s="75"/>
      <c r="M23" s="75"/>
      <c r="N23" s="75"/>
      <c r="O23" s="77" t="s">
        <v>5</v>
      </c>
      <c r="P23" s="74" t="s">
        <v>6</v>
      </c>
      <c r="Q23" s="78" t="s">
        <v>28</v>
      </c>
      <c r="R23" s="78" t="s">
        <v>29</v>
      </c>
      <c r="S23" s="75" t="s">
        <v>27</v>
      </c>
    </row>
    <row r="24" spans="1:22" ht="15" customHeight="1" thickBot="1" x14ac:dyDescent="0.3">
      <c r="A24" s="92"/>
      <c r="B24" s="74"/>
      <c r="C24" s="74" t="s">
        <v>7</v>
      </c>
      <c r="D24" s="74" t="s">
        <v>8</v>
      </c>
      <c r="E24" s="76" t="s">
        <v>9</v>
      </c>
      <c r="F24" s="76" t="s">
        <v>10</v>
      </c>
      <c r="G24" s="76" t="s">
        <v>11</v>
      </c>
      <c r="H24" s="90" t="s">
        <v>36</v>
      </c>
      <c r="I24" s="75" t="s">
        <v>13</v>
      </c>
      <c r="J24" s="76" t="s">
        <v>9</v>
      </c>
      <c r="K24" s="76" t="s">
        <v>10</v>
      </c>
      <c r="L24" s="76" t="s">
        <v>11</v>
      </c>
      <c r="M24" s="90" t="s">
        <v>36</v>
      </c>
      <c r="N24" s="75" t="s">
        <v>12</v>
      </c>
      <c r="O24" s="77"/>
      <c r="P24" s="74"/>
      <c r="Q24" s="79"/>
      <c r="R24" s="79"/>
      <c r="S24" s="75"/>
    </row>
    <row r="25" spans="1:22" ht="54" customHeight="1" thickBot="1" x14ac:dyDescent="0.3">
      <c r="A25" s="92"/>
      <c r="B25" s="74"/>
      <c r="C25" s="74"/>
      <c r="D25" s="74"/>
      <c r="E25" s="76"/>
      <c r="F25" s="76"/>
      <c r="G25" s="76"/>
      <c r="H25" s="91"/>
      <c r="I25" s="75"/>
      <c r="J25" s="76"/>
      <c r="K25" s="76"/>
      <c r="L25" s="76"/>
      <c r="M25" s="91"/>
      <c r="N25" s="75"/>
      <c r="O25" s="77"/>
      <c r="P25" s="74"/>
      <c r="Q25" s="80"/>
      <c r="R25" s="80"/>
      <c r="S25" s="75"/>
    </row>
    <row r="26" spans="1:22" ht="29.25" customHeight="1" x14ac:dyDescent="0.25">
      <c r="A26" s="87" t="s">
        <v>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9"/>
      <c r="T26" s="56"/>
      <c r="U26" s="57"/>
    </row>
    <row r="27" spans="1:22" ht="63" x14ac:dyDescent="0.25">
      <c r="A27" s="10">
        <v>1</v>
      </c>
      <c r="B27" s="25" t="s">
        <v>42</v>
      </c>
      <c r="C27" s="9" t="s">
        <v>16</v>
      </c>
      <c r="D27" s="11" t="s">
        <v>15</v>
      </c>
      <c r="E27" s="61">
        <v>390</v>
      </c>
      <c r="F27" s="61">
        <v>268.5</v>
      </c>
      <c r="G27" s="61">
        <v>99</v>
      </c>
      <c r="H27" s="48">
        <v>0</v>
      </c>
      <c r="I27" s="21">
        <f>E27+F27+G27</f>
        <v>757.5</v>
      </c>
      <c r="J27" s="26">
        <f t="shared" ref="J27" si="0">E27</f>
        <v>390</v>
      </c>
      <c r="K27" s="3">
        <v>268.5</v>
      </c>
      <c r="L27" s="3">
        <v>0</v>
      </c>
      <c r="M27" s="49">
        <v>0</v>
      </c>
      <c r="N27" s="26">
        <v>658.5</v>
      </c>
      <c r="O27" s="12"/>
      <c r="P27" s="16" t="s">
        <v>14</v>
      </c>
      <c r="Q27" s="19">
        <v>1506872.33</v>
      </c>
      <c r="R27" s="19">
        <v>0</v>
      </c>
      <c r="S27" s="20">
        <f>Q27+R27</f>
        <v>1506872.33</v>
      </c>
      <c r="T27" s="59"/>
    </row>
    <row r="28" spans="1:22" ht="32.25" thickBot="1" x14ac:dyDescent="0.3">
      <c r="A28" s="11">
        <v>3</v>
      </c>
      <c r="B28" s="62" t="s">
        <v>40</v>
      </c>
      <c r="C28" s="11" t="s">
        <v>16</v>
      </c>
      <c r="D28" s="11" t="s">
        <v>15</v>
      </c>
      <c r="E28" s="63">
        <v>7744.4</v>
      </c>
      <c r="F28" s="63">
        <v>1884.9</v>
      </c>
      <c r="G28" s="63">
        <v>696.9</v>
      </c>
      <c r="H28" s="63">
        <v>0</v>
      </c>
      <c r="I28" s="64">
        <v>10326.200000000001</v>
      </c>
      <c r="J28" s="63">
        <v>7744.4</v>
      </c>
      <c r="K28" s="65">
        <v>0</v>
      </c>
      <c r="L28" s="65">
        <v>0</v>
      </c>
      <c r="M28" s="65">
        <v>0</v>
      </c>
      <c r="N28" s="63">
        <v>7744.4</v>
      </c>
      <c r="O28" s="66"/>
      <c r="P28" s="67" t="s">
        <v>14</v>
      </c>
      <c r="Q28" s="68">
        <v>9057280</v>
      </c>
      <c r="R28" s="68">
        <v>236000</v>
      </c>
      <c r="S28" s="20">
        <f>Q28+R28</f>
        <v>9293280</v>
      </c>
      <c r="T28" s="60"/>
    </row>
    <row r="29" spans="1:22" ht="26.25" customHeight="1" thickBot="1" x14ac:dyDescent="0.3">
      <c r="A29" s="85" t="s">
        <v>38</v>
      </c>
      <c r="B29" s="86"/>
      <c r="C29" s="86"/>
      <c r="D29" s="86"/>
      <c r="E29" s="69">
        <f t="shared" ref="E29:N29" si="1">SUM(E27:E28)</f>
        <v>8134.4</v>
      </c>
      <c r="F29" s="69">
        <f t="shared" si="1"/>
        <v>2153.4</v>
      </c>
      <c r="G29" s="69">
        <f t="shared" si="1"/>
        <v>795.9</v>
      </c>
      <c r="H29" s="69">
        <f t="shared" si="1"/>
        <v>0</v>
      </c>
      <c r="I29" s="69">
        <f t="shared" si="1"/>
        <v>11083.7</v>
      </c>
      <c r="J29" s="69">
        <f t="shared" si="1"/>
        <v>8134.4</v>
      </c>
      <c r="K29" s="69">
        <f t="shared" si="1"/>
        <v>268.5</v>
      </c>
      <c r="L29" s="69">
        <f t="shared" si="1"/>
        <v>0</v>
      </c>
      <c r="M29" s="69">
        <f t="shared" si="1"/>
        <v>0</v>
      </c>
      <c r="N29" s="69">
        <f t="shared" si="1"/>
        <v>8402.9</v>
      </c>
      <c r="O29" s="69"/>
      <c r="P29" s="69"/>
      <c r="Q29" s="69">
        <f>SUM(Q27:Q28)</f>
        <v>10564152.33</v>
      </c>
      <c r="R29" s="69">
        <f>SUM(R27:R28)</f>
        <v>236000</v>
      </c>
      <c r="S29" s="70">
        <f>SUM(S27:S28)</f>
        <v>10800152.33</v>
      </c>
    </row>
    <row r="30" spans="1:22" x14ac:dyDescent="0.25">
      <c r="A30" s="50"/>
      <c r="B30" s="51"/>
      <c r="C30" s="51"/>
      <c r="D30" s="51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2"/>
      <c r="P30" s="51"/>
      <c r="Q30" s="51"/>
      <c r="R30" s="51"/>
      <c r="S30" s="47"/>
    </row>
    <row r="31" spans="1:22" x14ac:dyDescent="0.25">
      <c r="A31" s="50"/>
      <c r="B31" s="51"/>
      <c r="C31" s="51"/>
      <c r="D31" s="5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2"/>
      <c r="P31" s="51"/>
      <c r="Q31" s="53"/>
      <c r="R31" s="54"/>
      <c r="S31" s="55"/>
    </row>
    <row r="32" spans="1:22" x14ac:dyDescent="0.25">
      <c r="A32" s="50"/>
      <c r="B32" s="51"/>
      <c r="C32" s="51"/>
      <c r="D32" s="5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2"/>
      <c r="P32" s="51"/>
      <c r="Q32" s="51"/>
      <c r="R32" s="51"/>
      <c r="S32" s="47"/>
    </row>
    <row r="33" spans="1:19" x14ac:dyDescent="0.25">
      <c r="A33" s="50"/>
      <c r="B33" s="51"/>
      <c r="C33" s="51"/>
      <c r="D33" s="5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2"/>
      <c r="P33" s="51"/>
      <c r="Q33" s="51"/>
      <c r="R33" s="51"/>
      <c r="S33" s="47"/>
    </row>
    <row r="34" spans="1:19" x14ac:dyDescent="0.25">
      <c r="A34" s="50"/>
      <c r="B34" s="51"/>
      <c r="C34" s="51"/>
      <c r="D34" s="5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2"/>
      <c r="P34" s="51"/>
      <c r="Q34" s="51"/>
      <c r="R34" s="51"/>
      <c r="S34" s="47"/>
    </row>
    <row r="35" spans="1:19" x14ac:dyDescent="0.25">
      <c r="A35" s="50"/>
      <c r="B35" s="51"/>
      <c r="C35" s="51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2"/>
      <c r="P35" s="51"/>
      <c r="Q35" s="51"/>
      <c r="R35" s="51"/>
      <c r="S35" s="47"/>
    </row>
  </sheetData>
  <mergeCells count="31">
    <mergeCell ref="O22:S22"/>
    <mergeCell ref="A29:D29"/>
    <mergeCell ref="A26:S26"/>
    <mergeCell ref="J23:N23"/>
    <mergeCell ref="L24:L25"/>
    <mergeCell ref="N24:N25"/>
    <mergeCell ref="C24:C25"/>
    <mergeCell ref="D24:D25"/>
    <mergeCell ref="J24:J25"/>
    <mergeCell ref="K24:K25"/>
    <mergeCell ref="H24:H25"/>
    <mergeCell ref="M24:M25"/>
    <mergeCell ref="A23:A25"/>
    <mergeCell ref="B23:B25"/>
    <mergeCell ref="C23:D23"/>
    <mergeCell ref="A13:S13"/>
    <mergeCell ref="O16:S16"/>
    <mergeCell ref="B19:U20"/>
    <mergeCell ref="P23:P25"/>
    <mergeCell ref="S23:S25"/>
    <mergeCell ref="E23:I23"/>
    <mergeCell ref="E24:E25"/>
    <mergeCell ref="F24:F25"/>
    <mergeCell ref="G24:G25"/>
    <mergeCell ref="I24:I25"/>
    <mergeCell ref="O23:O25"/>
    <mergeCell ref="Q23:Q25"/>
    <mergeCell ref="R23:R25"/>
    <mergeCell ref="B21:V21"/>
    <mergeCell ref="B16:D16"/>
    <mergeCell ref="B18:D18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Лист3</vt:lpstr>
      <vt:lpstr>'2019'!Заголовки_для_печати</vt:lpstr>
      <vt:lpstr>'2019'!Область_печати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Василевский Станислав Сергеевич</dc:creator>
  <cp:lastModifiedBy>User</cp:lastModifiedBy>
  <cp:lastPrinted>2019-07-01T10:31:52Z</cp:lastPrinted>
  <dcterms:created xsi:type="dcterms:W3CDTF">2015-02-17T09:36:54Z</dcterms:created>
  <dcterms:modified xsi:type="dcterms:W3CDTF">2019-08-28T12:52:50Z</dcterms:modified>
</cp:coreProperties>
</file>